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DavidRanYaAdv\Desktop\ריהוט נתיבות\"/>
    </mc:Choice>
  </mc:AlternateContent>
  <xr:revisionPtr revIDLastSave="0" documentId="13_ncr:1_{B4015FDA-28C4-41B3-A047-DDFA9802124F}" xr6:coauthVersionLast="47" xr6:coauthVersionMax="47" xr10:uidLastSave="{00000000-0000-0000-0000-000000000000}"/>
  <bookViews>
    <workbookView xWindow="14295" yWindow="0" windowWidth="14610" windowHeight="15585" xr2:uid="{00000000-000D-0000-FFFF-FFFF00000000}"/>
  </bookViews>
  <sheets>
    <sheet name="פרק א חלק 2 גן עיכוב התפתחותי"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1" i="1" l="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B93" i="1" l="1"/>
  <c r="F90" i="1" s="1"/>
</calcChain>
</file>

<file path=xl/sharedStrings.xml><?xml version="1.0" encoding="utf-8"?>
<sst xmlns="http://schemas.openxmlformats.org/spreadsheetml/2006/main" count="269" uniqueCount="184">
  <si>
    <t>סעיף</t>
  </si>
  <si>
    <t>תאור</t>
  </si>
  <si>
    <t>יח'</t>
  </si>
  <si>
    <t>כמות</t>
  </si>
  <si>
    <t>סה"כ</t>
  </si>
  <si>
    <t>01</t>
  </si>
  <si>
    <t>ריהוט גן חנ"מ 1</t>
  </si>
  <si>
    <t/>
  </si>
  <si>
    <t>01.0001</t>
  </si>
  <si>
    <t>הערות:לוחות לבד חסיני אש, בצירוף אישור מכון תקנים.כמויות בהצעת מחיר הינם כמויות לכיתת גן אחת, יצורף לקובץ זה קובץ סיכום למס' גנים נדרשים.העבודה כוללת אספקה, הובלה, הרכבה והתקנה.המוצרים נבחרו מקטלוג של חב' "פעלטון" ניתן להציע ש"ע למוצר בתנאי שהמוצר מיוצר מאותם החומרים ונראה זהה.כל המוצרים עשויים מבירץ 17 מ"מ, הארונות מבירץ 17 מ"מ גב יצוק מלא מבירץ, כתרים לארונות מבירץ מצופה פורמייקה, כסא בירץ 17 מ"מ מחופה פורמייקה צבע שנהב/ צבע לבחירה כולל דבק לפי דרישות התקן.כל השמשוניות חסינות אש לפי דרישות תקן 562 חלקים 1-3, חובה לצרף תקן בעת הגשת ההצעה.מוצרים ש"ע חובה לצרף מפרט ותמונות בעת ההצעה.אספקה עד 20 יום מיום קבלת הזמנת עבודה/ לפי תאריך שיבחר (נתון לבחירת המזמין).צבעים לפי בחירת האדריכל.</t>
  </si>
  <si>
    <t>01.0002</t>
  </si>
  <si>
    <t>כסא גן רגל עץ בוק צבעוני עם ידיות מושב וגב סנדוויץ (צבע X) בצבעים בלתי רעילים לפי תקן, מק"ט 23011403C או ש"עמושב מעוגל בחלקו הקידמי של הכיסא</t>
  </si>
  <si>
    <t>01.0003</t>
  </si>
  <si>
    <t>כסא גן רגל עץ בוק צבעוני מושב וגב סנדוויץ (צבע X) בצבעים בלתי רעילים לפי תקן, מק"ט 23011410C או ש"עמושב מעוגל בחלקו הקידמי של הכיסא</t>
  </si>
  <si>
    <t>01.0004</t>
  </si>
  <si>
    <t>כיסא גננת פלסטיק (צבע X-תואם לצבע הנבחר בגן) גובה 38 ס"מ מק"ט 23011404 או ש"ע</t>
  </si>
  <si>
    <t>01.0006</t>
  </si>
  <si>
    <t>ארון 18 מגירות סנדוויץ (בצבע X), עם ידיות וכתר (צבע X) מידות 100*40 ס"מ גובה 86 ס"מ מק"ט 2301102 או ש"ע</t>
  </si>
  <si>
    <t>01.0007</t>
  </si>
  <si>
    <t>הדום עגול דגם קיווי קוטר 40 גובה 30 ס"מ במילוי ספוג, גובה: 30 ס"מ קוטר: 40 ס"ממק"ט: 111005400 של חב' פעלטון או ש"ע</t>
  </si>
  <si>
    <t>01.0008</t>
  </si>
  <si>
    <t>שולחן סלון מעוצב עגול מבירץ' 17 מ"מ רגל עץ- פלטה עליונה מבירץ' פלטה (צבע Y) רגליים שנהב, קוטר שולחן 60 ס"מ גובה 30 ס"מ מקט 23011219 או ש"ע</t>
  </si>
  <si>
    <t>01.0009</t>
  </si>
  <si>
    <t>שולחן סלון מעוצב עגול מבירץ' 17 מ"מ רגל עץ- פלטה עליונה מבירץ' פלטה (צבע Y) רגליים שנהב, קוטר שולחן 60 ס"מ גובה 50 ס"מ מקט 23011219 או ש"ע</t>
  </si>
  <si>
    <t>01.0010</t>
  </si>
  <si>
    <t>שולחן 70/90 ס"מ רגל עץ בוק ולכה פלטה עליונה מסנדוויץ גובה 52 ס"מ (צבע X) מק"ט 23011214I או ש"ע</t>
  </si>
  <si>
    <t>01.0011</t>
  </si>
  <si>
    <t>שולחן 90/90 ס"מ רגל עץ בוק ולכה פלטה עליונה מסנדוויץ גובה 52 ס"מ (צבע X) מק"ט 23011214I או ש"ע</t>
  </si>
  <si>
    <t>01.0012</t>
  </si>
  <si>
    <t>קולב מעוצב דגם יער (צבע ירוק אביבי) 10 וויתליה כפולים (20 ווים) מבירץ' איכותי 17 מ"מ מקט 23011639 או ש"ע</t>
  </si>
  <si>
    <t>01.0013</t>
  </si>
  <si>
    <t>מטבח מעץ דגם ירוקצ'יק, במידות גובה: 52/74 ס"מ רוחב: 120 ס"מ אורך: 42 ס"מ, כולל תאים להפרדת מזון/מחזור לעידוד הקיימות, מק"ט: 23022411 או ש"ע</t>
  </si>
  <si>
    <t>01.0014</t>
  </si>
  <si>
    <t>מקרר עץ 2 דלתות 40*45גובה 75 ס"מ מקט 23021007 או ש"ע</t>
  </si>
  <si>
    <t>01.0015</t>
  </si>
  <si>
    <t>סל פלסטיק לסופר מק"ט 23201010 או ש"ע</t>
  </si>
  <si>
    <t>01.0016</t>
  </si>
  <si>
    <t>ספת גן זוגית דגם הבית החם ריפוד (צבע X) מק"ט 23021200 או ש"ע</t>
  </si>
  <si>
    <t>01.0017</t>
  </si>
  <si>
    <t>כורסת גן יחיד דגם הבית החם ריפוד (צבע X) מק"ט 23021200C או ש"ע</t>
  </si>
  <si>
    <t>01.0018</t>
  </si>
  <si>
    <t>פינת רחצה מעוצבת מעץ בירץ' 17 מ"מ רטרו, עיטור CNC בחזית הפינה. כולל מזרון החתלה משימשונית שיונח בצד הארון וישמש להחתלת התינוקות מק"ט 23021611 או ש"ע</t>
  </si>
  <si>
    <t>01.0020</t>
  </si>
  <si>
    <t>עגלת שכיבה מעץ מקט 23021609 או ש"ע</t>
  </si>
  <si>
    <t>01.0022</t>
  </si>
  <si>
    <t>ספרייה חזיתית תלוייה 2 מדפים 85/15/60 ס"מ (צבע X) מקט 23021402 או ש"ע</t>
  </si>
  <si>
    <t>01.0025</t>
  </si>
  <si>
    <t>יריעת PVC (צבע X) גודל 2/2 מ' ( 3 יח')</t>
  </si>
  <si>
    <t>מ"ר</t>
  </si>
  <si>
    <t>01.0026</t>
  </si>
  <si>
    <t>מראה מעוצבת מסגרת עץ בצבע X בלתי שבירה (אקרילית) 120*80 ס"מ מק"ט 23011618 או ש"ע</t>
  </si>
  <si>
    <t>01.0028</t>
  </si>
  <si>
    <t>מדף תוכן ל-3 עגלות 135/40/40ס"מ סנדוויץ' בצבע שנהב כולל 3 עגלות למדף תוכן חזית עגלה (צבע X)מק"ט 2340242</t>
  </si>
  <si>
    <t>01.0029</t>
  </si>
  <si>
    <t>עגלה למדף תוכן 40X45X35H חזית פורמייקה (צבע X) מק"ט 2340245</t>
  </si>
  <si>
    <t>01.0030</t>
  </si>
  <si>
    <t>ארגונית ניידת 12 מיכלים וכתר (צבע X) עץ סנדוויץ' פורמייקה שנהב, מידות 140/40/55H ס"מ, כולל מיכלים בגדלים שונים, גלגלים וסטופרים. מקט 23400041 או ש"ע</t>
  </si>
  <si>
    <t>01.0032</t>
  </si>
  <si>
    <t>מיטת בובה גדולה כולל מזרן מק"ט 23021607 או ש"ע</t>
  </si>
  <si>
    <t>01.0034</t>
  </si>
  <si>
    <t>קוביות פוליתילן גדולות דמוי עץ 32 יח' במארז מק"ט 23031614 או ש"ע</t>
  </si>
  <si>
    <t>01.0035</t>
  </si>
  <si>
    <t>ארון קודש מעוטר פורמייקה (צבע X) מק"ט 23031801 או ש"ע</t>
  </si>
  <si>
    <t>01.0036</t>
  </si>
  <si>
    <t>עמוד חזן מעוטר פורמייקה (צבע X) מקט 23031803 או ש"ע</t>
  </si>
  <si>
    <t>01.0038</t>
  </si>
  <si>
    <t>מתקן מעילים נייד 36 ווי תליה כולל מגן בטיחות מק"ט 23011622 או ש"ע</t>
  </si>
  <si>
    <t>01.0040</t>
  </si>
  <si>
    <t>לוח לבד קרם מסגרת עץ במידות 80/120 ס"מ (מסגרת בצבע Xׂׂ ) מק"ט 23011612C</t>
  </si>
  <si>
    <t>01.0041</t>
  </si>
  <si>
    <t>לוח לבד קרם מסגרת עץ במידות 80/80 ס"מ (מסגרת בצבע Y ) מק"ט 23070080C או ש"ע</t>
  </si>
  <si>
    <t>01.0043</t>
  </si>
  <si>
    <t>לוח מחיק מגנטי מסגרת עץ במידות 120/80 ס"מ (מסגרת בצבע Xׂׂ ) מק"ט 2340269 או ש"ע</t>
  </si>
  <si>
    <t>01.0044</t>
  </si>
  <si>
    <t>מדף טיפולים תלת קומתי מעץ בירץ' 17 מ"מ מק"ט 2310230 או ש"ע</t>
  </si>
  <si>
    <t>01.0045</t>
  </si>
  <si>
    <t>מיכל גודל 9 למדף טיפולים מק"ט 355003900</t>
  </si>
  <si>
    <t>01.0047</t>
  </si>
  <si>
    <t>ארון עץ סנדוויץ' פורמייקה (צבע X) לקוביות נבובות מקט 23031602 או ש"ע</t>
  </si>
  <si>
    <t>01.0048</t>
  </si>
  <si>
    <t>בובת תינוק אנטומית מקט 23201202 או ש"ע</t>
  </si>
  <si>
    <t>01.0049</t>
  </si>
  <si>
    <t>חבית קשיחה מרופדת אורך 70 ס"מ קוטר חיצוני 60 ס"מ כיסוי שמשונית מקט 100402607 או ש"ע</t>
  </si>
  <si>
    <t>01.0050</t>
  </si>
  <si>
    <t>סט פירות מפלסטיק קשיח מק"ט 23201004</t>
  </si>
  <si>
    <t>01.0051</t>
  </si>
  <si>
    <t>סט ירקות מפלסטיק קשיח מקט 23201008</t>
  </si>
  <si>
    <t>01.0052</t>
  </si>
  <si>
    <t>ארון עץ 2 דלתות כולל נעילה, ידיות מעץ, מידות רוחב 80 ס"מ, עומק 40 ס"מ, גבהה 200 ס"מ</t>
  </si>
  <si>
    <t>01.0054</t>
  </si>
  <si>
    <t>ארון עליון פתוח 2 מדפים+4 דלתות+ 4 מגירות+כתר עץ בירץ' 17 מ"מ (בצבע X)כולל שנפרים ומגירות טלסקופיות מעל הדלתות 40*120 ס"מ גובה 170 ס"מ מקט 2340014 או ש"ע</t>
  </si>
  <si>
    <t>01.0055</t>
  </si>
  <si>
    <t>מיכל פלסטיק גודל 10 לשידת החתלה עם ידיות עץ (בצבע X)(לארון מרכזי) מקט 355002300 או ש"ע</t>
  </si>
  <si>
    <t>01.0056</t>
  </si>
  <si>
    <t>מתקן לבקבוקים אישי דגם ריבוע עשוי מעץ בירץ' 17 מ"מ דו"צ, מכיל 12 יח', מקט 2340105 או ש"ע</t>
  </si>
  <si>
    <t>01.0058</t>
  </si>
  <si>
    <t>בימבה אופנוע איכותי מק"ט 142407901 או ש"ע</t>
  </si>
  <si>
    <t>01.0059</t>
  </si>
  <si>
    <t>בימבה מכונית BIG מקט 23800000</t>
  </si>
  <si>
    <t>01.0060</t>
  </si>
  <si>
    <t>שיום פרספקס+ מדבקה למגירה מקט 2340034 או שע</t>
  </si>
  <si>
    <t>01.0062</t>
  </si>
  <si>
    <t>נחום תקום קשיח חלק מקט 100702400</t>
  </si>
  <si>
    <t>01.0063</t>
  </si>
  <si>
    <t>ספסל החתלה ארוך 120 ס"מ עם מזרון עץ בירץ' 17 מ"מ עם תקן בעירה ורעילות מקט 23101012 או ש"ע</t>
  </si>
  <si>
    <t>01.0064</t>
  </si>
  <si>
    <t>מיטה נערמת מק"ט 23101008 או ש"ע</t>
  </si>
  <si>
    <t>01.0065</t>
  </si>
  <si>
    <t>שמיכת קיץ איכותית מק"ט 231010086</t>
  </si>
  <si>
    <t>01.0066</t>
  </si>
  <si>
    <t>סדין מותאם למיטת תינוק מק"ט 231010082</t>
  </si>
  <si>
    <t>01.0067</t>
  </si>
  <si>
    <t>מנשא למיטה נערמת מק"ט 231010081</t>
  </si>
  <si>
    <t>01.0068</t>
  </si>
  <si>
    <t>עגלת חול ומים מחולקת מק"ט 23301200</t>
  </si>
  <si>
    <t>01.0069</t>
  </si>
  <si>
    <t>תלת אופן איכותי קטן לפעוטות גילאי 2-4 שנים מקט 23800000 או ש"ע</t>
  </si>
  <si>
    <t>01.0070</t>
  </si>
  <si>
    <t>תלת אופן בינוני לגילאי 3-6 מק"ט 23800000 או ש"ע</t>
  </si>
  <si>
    <t>01.0071</t>
  </si>
  <si>
    <t>שולחן פרסה/ צורת ח ל-8 ס"מ רגל עץ 180Q 48H ולכה פלטה עליונה מסנדוויץ מק"ט 230112230I או ש"ע</t>
  </si>
  <si>
    <t>01.0072</t>
  </si>
  <si>
    <t>לוח דו צדדי נייד מחיק מגנטי-לבד במידות רוחב לוח 100/ גבהה לוח 80 ס"מ, מק"ט 23011610 או ש"ע</t>
  </si>
  <si>
    <t>01.0106</t>
  </si>
  <si>
    <t>צלחת שיווי משקל נמוכה לפעוטות ג.נ.ג מק"ט 100707100 או ש"ע</t>
  </si>
  <si>
    <t>01.0107</t>
  </si>
  <si>
    <t>ערכה מוטורית גדולה 24 חלקים מק"ט 121400800 או ש"ע.הערכה הכוללת: 6 יח' קונוס גדול מחורר, 6 יח' חישוק שטוח קוטר 50 ס"מ, 6 יח' מקל פעילות אורך 100 ס"מ, 6 יח' מחבר רב שימושי.</t>
  </si>
  <si>
    <t>01.0108</t>
  </si>
  <si>
    <t>דילגית ללא ידיות אורך 2.5 מ' (עבה) מק"ט 131704500או ש"ע</t>
  </si>
  <si>
    <t>01.0109</t>
  </si>
  <si>
    <t>מטפחת משי 40/40 ס"מ מק"ט 142008000 או ש"ע</t>
  </si>
  <si>
    <t>01.0110</t>
  </si>
  <si>
    <t>כדור פיזיו קוטר 55 ס"מ מק"ט 121203200</t>
  </si>
  <si>
    <t>01.0111</t>
  </si>
  <si>
    <t>סקוטר מרופד 40/50 ס"מ מק"ט 14240300 או ש"ע</t>
  </si>
  <si>
    <t>01.0112</t>
  </si>
  <si>
    <t>זוג קביים קטנים מפלסטיק מקט 142004200 או ש"ע</t>
  </si>
  <si>
    <t>01.0113</t>
  </si>
  <si>
    <t>חישוק פלסטיק עגול קוטר 60 ס"מ מק"ט 142000700 או ש"ע</t>
  </si>
  <si>
    <t>01.0114</t>
  </si>
  <si>
    <t>כדור סל מס' 5 מק"ט 131900900 או ש"ע</t>
  </si>
  <si>
    <t>01.0115</t>
  </si>
  <si>
    <t>כדור רגל מס' 4 מק"ט 131901300 או ש"ע</t>
  </si>
  <si>
    <t>01.0116</t>
  </si>
  <si>
    <t>כדור ספוג בינוני מק"ט 142500100 או ש"ע</t>
  </si>
  <si>
    <t>01.0117</t>
  </si>
  <si>
    <t>קורת שיווי משקל מעץ כולל 2 חצובות מק"ט 100704000 או ש"ע</t>
  </si>
  <si>
    <t>01.0118</t>
  </si>
  <si>
    <t>סולם רצפתי 2 מ' כולל קליפסים לחיבור מק"ט 131902300 או ש"ע</t>
  </si>
  <si>
    <t>01.0119</t>
  </si>
  <si>
    <t>מסלול ש"מ מודולרי 6 קורות פלסטיק ג.נ.ג מק"ט 100706400 או ש"ע</t>
  </si>
  <si>
    <t>01.0120</t>
  </si>
  <si>
    <t>סט תחושה מתפרק 8 חלקים מק"ט 121300100 או ש"ע</t>
  </si>
  <si>
    <t>01.0121</t>
  </si>
  <si>
    <t>שקיות שעועית אותיות ומספרים 26 חלקים מק"ט 142005100 או ש"ע</t>
  </si>
  <si>
    <t>01.0122</t>
  </si>
  <si>
    <t>מריצה פלסטיק איכותית מק"ט 23201804 או ש"ע</t>
  </si>
  <si>
    <t>01.0123</t>
  </si>
  <si>
    <t>סט מדרכי הליכה תחושות מק"ט 100706500 או ש"עהסט כולל 5 משטחי דריכה תחושתיים, 5 יח' דוגמא זהות קטנות המגיעות בתיק אחסון עם כיסוי עיניים וחוברת הפעלה</t>
  </si>
  <si>
    <t>01.0124</t>
  </si>
  <si>
    <t>עגלת תה/אוכל מק"ט 23101014 או ש"ע</t>
  </si>
  <si>
    <t>01.0126</t>
  </si>
  <si>
    <t>ארון יצירה וציור מעץ עםמיכלי סנדוויץ פורמייקה שנהב עם מיכלים במידות 40/95/100 ס"מ מקט 23031008 אוש"ע</t>
  </si>
  <si>
    <t>01.0127</t>
  </si>
  <si>
    <t>פוף אגס גדול בד רחיץ</t>
  </si>
  <si>
    <t>01.0128</t>
  </si>
  <si>
    <t>מזרן זחילה תחושתי עם אפליקציות מידות 140/200/4</t>
  </si>
  <si>
    <t>01.0129</t>
  </si>
  <si>
    <t>טבעת זיזים תחושתית קוצים קוטר 17 ס"מ מק"ט: 121200200או ש"ע</t>
  </si>
  <si>
    <t>01.0130</t>
  </si>
  <si>
    <t>מנשא אחיזה לחישוקים מק"ט: 142005901 או ש"ע</t>
  </si>
  <si>
    <t>01.0131</t>
  </si>
  <si>
    <t>כדורי כובד 0.5/1/2 ק"גמק"ט: 131900400/ 131900500/ 131900600 או ש"ע</t>
  </si>
  <si>
    <t>01.0132</t>
  </si>
  <si>
    <t>כדור אוזניים קוטר 55 ס"מ, מק"ט: 142007700 או ש"ע</t>
  </si>
  <si>
    <t>01.0133</t>
  </si>
  <si>
    <t>ערכת טיפוס וגלישה מתקדמת 4 חלקים, מידות גובה: 60 ס"מ רוחב: 60 ס"מ אורך: 240 ס"מ, מק"ט: 100203500 או ש"ע.הערכה כוללת: מישור משופע 120, 2 מעמדים בצורת "ח" עבור קוה המשמשים גם כקוביה, מדרגות 2 שלבים.</t>
  </si>
  <si>
    <t>01.0134</t>
  </si>
  <si>
    <t>רכבת במדרון 3 חלקים 2 STEP מק"ט 142402500 או ש"ע</t>
  </si>
  <si>
    <t>סה"כ לריהוט גן חנ"מ 1</t>
  </si>
  <si>
    <t xml:space="preserve">מכרז מסגרת פומבי מס' 12/2025
לאספקת ריהוט וציוד לגני ילדים, מעונות יום ומוסדות ציבור בעיר נתיבות </t>
  </si>
  <si>
    <t>פרק א חלק 2 ריהוט גן עיכוב התפתחותי</t>
  </si>
  <si>
    <t>מחיר בש"ח ללא מע"מ</t>
  </si>
  <si>
    <t>שגיאה לא מולאו כלל המחירים בכלל הפריטים בקובץ!!!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</si>
</sst>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
  </numFmts>
  <fonts count="7" x14ac:knownFonts="1">
    <font>
      <sz val="11"/>
      <name val="Calibri"/>
    </font>
    <font>
      <sz val="12"/>
      <color rgb="FF0000FF"/>
      <name val="Calibri"/>
    </font>
    <font>
      <b/>
      <sz val="11"/>
      <name val="Calibri"/>
    </font>
    <font>
      <b/>
      <sz val="18"/>
      <name val="Calibri"/>
      <family val="2"/>
    </font>
    <font>
      <b/>
      <sz val="14"/>
      <name val="Calibri"/>
      <family val="2"/>
    </font>
    <font>
      <b/>
      <sz val="16"/>
      <color rgb="FFFF0000"/>
      <name val="Calibri"/>
      <family val="2"/>
    </font>
    <font>
      <sz val="11"/>
      <color theme="0"/>
      <name val="Calibri"/>
      <family val="2"/>
    </font>
  </fonts>
  <fills count="5">
    <fill>
      <patternFill patternType="none"/>
    </fill>
    <fill>
      <patternFill patternType="gray125"/>
    </fill>
    <fill>
      <patternFill patternType="solid">
        <fgColor rgb="FFC8C8C8"/>
      </patternFill>
    </fill>
    <fill>
      <patternFill patternType="solid">
        <fgColor theme="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double">
        <color rgb="FF008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4" fontId="0" fillId="0" borderId="0" xfId="0" applyNumberFormat="1" applyAlignment="1" applyProtection="1">
      <alignment horizontal="right" vertical="top"/>
      <protection locked="0"/>
    </xf>
    <xf numFmtId="0" fontId="0" fillId="0" borderId="0" xfId="0" applyAlignment="1" applyProtection="1">
      <alignment horizontal="right" vertical="top"/>
      <protection locked="0"/>
    </xf>
    <xf numFmtId="4" fontId="1" fillId="0" borderId="0" xfId="0" applyNumberFormat="1" applyFont="1" applyAlignment="1" applyProtection="1">
      <alignment horizontal="right" vertical="top"/>
      <protection locked="0"/>
    </xf>
    <xf numFmtId="0" fontId="1" fillId="0" borderId="0" xfId="0" applyFont="1" applyAlignment="1" applyProtection="1">
      <alignment horizontal="right" vertical="top"/>
      <protection locked="0"/>
    </xf>
    <xf numFmtId="0" fontId="0" fillId="0" borderId="0" xfId="0" applyAlignment="1" applyProtection="1">
      <alignment horizontal="right" vertical="top" wrapText="1"/>
      <protection locked="0"/>
    </xf>
    <xf numFmtId="0" fontId="0" fillId="0" borderId="0" xfId="0" applyAlignment="1" applyProtection="1">
      <alignment horizontal="right" vertical="top" shrinkToFit="1"/>
      <protection locked="0"/>
    </xf>
    <xf numFmtId="164" fontId="0" fillId="0" borderId="1" xfId="0" applyNumberFormat="1" applyBorder="1" applyAlignment="1" applyProtection="1">
      <alignment horizontal="right" vertical="top"/>
      <protection locked="0"/>
    </xf>
    <xf numFmtId="164" fontId="0" fillId="0" borderId="1" xfId="0" applyNumberFormat="1" applyBorder="1" applyAlignment="1" applyProtection="1">
      <alignment horizontal="center" vertical="center"/>
      <protection locked="0"/>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4" fillId="2" borderId="2" xfId="0" applyFont="1" applyFill="1" applyBorder="1" applyAlignment="1" applyProtection="1">
      <alignment horizontal="right" vertical="top"/>
    </xf>
    <xf numFmtId="0" fontId="4" fillId="2" borderId="2" xfId="0" applyFont="1" applyFill="1" applyBorder="1" applyAlignment="1" applyProtection="1">
      <alignment horizontal="right" vertical="top" wrapText="1"/>
    </xf>
    <xf numFmtId="0" fontId="4" fillId="2" borderId="2" xfId="0" applyFont="1" applyFill="1" applyBorder="1" applyAlignment="1" applyProtection="1">
      <alignment horizontal="right" vertical="top" shrinkToFit="1"/>
    </xf>
    <xf numFmtId="4" fontId="4" fillId="2" borderId="2" xfId="0" applyNumberFormat="1" applyFont="1" applyFill="1" applyBorder="1" applyAlignment="1" applyProtection="1">
      <alignment horizontal="right" vertical="top"/>
    </xf>
    <xf numFmtId="0" fontId="4" fillId="2"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right" vertical="top"/>
    </xf>
    <xf numFmtId="0" fontId="1" fillId="0" borderId="1" xfId="0" applyFont="1" applyBorder="1" applyAlignment="1" applyProtection="1">
      <alignment horizontal="right" vertical="top" wrapText="1"/>
    </xf>
    <xf numFmtId="0" fontId="1" fillId="0" borderId="1" xfId="0" applyFont="1" applyBorder="1" applyAlignment="1" applyProtection="1">
      <alignment horizontal="right" vertical="top" shrinkToFit="1"/>
    </xf>
    <xf numFmtId="4" fontId="1" fillId="0" borderId="1" xfId="0" applyNumberFormat="1" applyFont="1" applyBorder="1" applyAlignment="1" applyProtection="1">
      <alignment horizontal="right" vertical="top"/>
    </xf>
    <xf numFmtId="0" fontId="1" fillId="3" borderId="1" xfId="0" applyFont="1" applyFill="1" applyBorder="1" applyAlignment="1" applyProtection="1">
      <alignment horizontal="right" vertical="top"/>
    </xf>
    <xf numFmtId="4" fontId="1" fillId="3" borderId="1" xfId="0" applyNumberFormat="1" applyFont="1" applyFill="1" applyBorder="1" applyAlignment="1" applyProtection="1">
      <alignment horizontal="right" vertical="top"/>
    </xf>
    <xf numFmtId="49" fontId="0" fillId="0" borderId="1" xfId="0" applyNumberFormat="1" applyBorder="1" applyAlignment="1" applyProtection="1">
      <alignment horizontal="right" vertical="top"/>
    </xf>
    <xf numFmtId="0" fontId="0" fillId="0" borderId="1" xfId="0" applyBorder="1" applyAlignment="1" applyProtection="1">
      <alignment horizontal="right" vertical="top" wrapText="1"/>
    </xf>
    <xf numFmtId="0" fontId="0" fillId="0" borderId="1" xfId="0" applyBorder="1" applyAlignment="1" applyProtection="1">
      <alignment horizontal="right" vertical="top" shrinkToFit="1"/>
    </xf>
    <xf numFmtId="4" fontId="0" fillId="0" borderId="1" xfId="0" applyNumberFormat="1" applyBorder="1" applyAlignment="1" applyProtection="1">
      <alignment horizontal="right" vertical="top"/>
    </xf>
    <xf numFmtId="164" fontId="0" fillId="3" borderId="1" xfId="0" applyNumberFormat="1" applyFill="1" applyBorder="1" applyAlignment="1" applyProtection="1">
      <alignment horizontal="right" vertical="top"/>
    </xf>
    <xf numFmtId="49" fontId="2" fillId="0" borderId="1" xfId="0" applyNumberFormat="1" applyFont="1" applyBorder="1" applyAlignment="1" applyProtection="1">
      <alignment horizontal="right" vertical="top"/>
    </xf>
    <xf numFmtId="0" fontId="2" fillId="0" borderId="1" xfId="0" applyFont="1" applyBorder="1" applyAlignment="1" applyProtection="1">
      <alignment horizontal="right" vertical="top" wrapText="1"/>
    </xf>
    <xf numFmtId="0" fontId="0" fillId="0" borderId="0" xfId="0" applyAlignment="1" applyProtection="1">
      <alignment horizontal="right" vertical="top"/>
    </xf>
    <xf numFmtId="0" fontId="0" fillId="0" borderId="0" xfId="0" applyAlignment="1" applyProtection="1">
      <alignment horizontal="right" vertical="top" shrinkToFit="1"/>
    </xf>
    <xf numFmtId="4" fontId="0" fillId="0" borderId="0" xfId="0" applyNumberFormat="1" applyAlignment="1" applyProtection="1">
      <alignment horizontal="right" vertical="top"/>
    </xf>
    <xf numFmtId="164" fontId="0" fillId="0" borderId="1" xfId="0" applyNumberFormat="1" applyBorder="1" applyAlignment="1" applyProtection="1">
      <alignment horizontal="center" vertical="center"/>
    </xf>
    <xf numFmtId="164" fontId="5" fillId="0" borderId="1" xfId="0" applyNumberFormat="1" applyFont="1" applyBorder="1" applyAlignment="1" applyProtection="1">
      <alignment horizontal="center" vertical="center" wrapText="1"/>
    </xf>
    <xf numFmtId="0" fontId="6" fillId="4" borderId="0" xfId="0" applyFont="1" applyFill="1" applyAlignment="1" applyProtection="1">
      <alignment horizontal="right" vertical="top" wrapText="1"/>
    </xf>
    <xf numFmtId="164" fontId="6" fillId="4" borderId="0" xfId="0" applyNumberFormat="1" applyFont="1" applyFill="1" applyAlignment="1" applyProtection="1">
      <alignment horizontal="right" vertical="top" wrapText="1"/>
    </xf>
    <xf numFmtId="0" fontId="6" fillId="4" borderId="0" xfId="0" applyFont="1" applyFill="1" applyAlignment="1" applyProtection="1">
      <alignment horizontal="righ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5"/>
  <sheetViews>
    <sheetView rightToLeft="1" tabSelected="1" topLeftCell="A69" zoomScale="85" zoomScaleNormal="85" workbookViewId="0">
      <selection activeCell="E99" sqref="E99"/>
    </sheetView>
  </sheetViews>
  <sheetFormatPr defaultRowHeight="15" x14ac:dyDescent="0.25"/>
  <cols>
    <col min="1" max="1" width="13.140625" style="2" customWidth="1"/>
    <col min="2" max="2" width="70" style="5" customWidth="1"/>
    <col min="3" max="3" width="9.140625" style="6" customWidth="1"/>
    <col min="4" max="4" width="9.140625" style="1" customWidth="1"/>
    <col min="5" max="5" width="21.42578125" style="2" customWidth="1"/>
    <col min="6" max="6" width="21.42578125" style="1" customWidth="1"/>
    <col min="7" max="7" width="9.140625" style="1" customWidth="1"/>
    <col min="8" max="16384" width="9.140625" style="2"/>
  </cols>
  <sheetData>
    <row r="1" spans="1:7" ht="43.5" customHeight="1" x14ac:dyDescent="0.25">
      <c r="A1" s="9" t="s">
        <v>180</v>
      </c>
      <c r="B1" s="10"/>
      <c r="C1" s="10"/>
      <c r="D1" s="10"/>
      <c r="E1" s="10"/>
      <c r="F1" s="11"/>
    </row>
    <row r="2" spans="1:7" ht="24" thickBot="1" x14ac:dyDescent="0.3">
      <c r="A2" s="9" t="s">
        <v>181</v>
      </c>
      <c r="B2" s="10"/>
      <c r="C2" s="10"/>
      <c r="D2" s="10"/>
      <c r="E2" s="10"/>
      <c r="F2" s="11"/>
    </row>
    <row r="3" spans="1:7" ht="38.25" thickTop="1" x14ac:dyDescent="0.25">
      <c r="A3" s="12" t="s">
        <v>0</v>
      </c>
      <c r="B3" s="13" t="s">
        <v>1</v>
      </c>
      <c r="C3" s="14" t="s">
        <v>2</v>
      </c>
      <c r="D3" s="15" t="s">
        <v>3</v>
      </c>
      <c r="E3" s="16" t="s">
        <v>182</v>
      </c>
      <c r="F3" s="15" t="s">
        <v>4</v>
      </c>
    </row>
    <row r="4" spans="1:7" s="4" customFormat="1" ht="15.75" x14ac:dyDescent="0.25">
      <c r="A4" s="17" t="s">
        <v>5</v>
      </c>
      <c r="B4" s="18" t="s">
        <v>6</v>
      </c>
      <c r="C4" s="19" t="s">
        <v>7</v>
      </c>
      <c r="D4" s="20" t="s">
        <v>7</v>
      </c>
      <c r="E4" s="21"/>
      <c r="F4" s="22"/>
      <c r="G4" s="3"/>
    </row>
    <row r="5" spans="1:7" ht="150" x14ac:dyDescent="0.25">
      <c r="A5" s="23" t="s">
        <v>8</v>
      </c>
      <c r="B5" s="24" t="s">
        <v>9</v>
      </c>
      <c r="C5" s="25"/>
      <c r="D5" s="26"/>
      <c r="E5" s="27"/>
      <c r="F5" s="27"/>
    </row>
    <row r="6" spans="1:7" ht="30" x14ac:dyDescent="0.25">
      <c r="A6" s="23" t="s">
        <v>10</v>
      </c>
      <c r="B6" s="24" t="s">
        <v>11</v>
      </c>
      <c r="C6" s="25" t="s">
        <v>2</v>
      </c>
      <c r="D6" s="26">
        <v>12</v>
      </c>
      <c r="E6" s="8"/>
      <c r="F6" s="33">
        <f>E6*D6</f>
        <v>0</v>
      </c>
    </row>
    <row r="7" spans="1:7" ht="30" x14ac:dyDescent="0.25">
      <c r="A7" s="23" t="s">
        <v>12</v>
      </c>
      <c r="B7" s="24" t="s">
        <v>13</v>
      </c>
      <c r="C7" s="25" t="s">
        <v>2</v>
      </c>
      <c r="D7" s="26">
        <v>12</v>
      </c>
      <c r="E7" s="8"/>
      <c r="F7" s="33">
        <f t="shared" ref="F7:F70" si="0">E7*D7</f>
        <v>0</v>
      </c>
    </row>
    <row r="8" spans="1:7" ht="30" x14ac:dyDescent="0.25">
      <c r="A8" s="23" t="s">
        <v>14</v>
      </c>
      <c r="B8" s="24" t="s">
        <v>15</v>
      </c>
      <c r="C8" s="25" t="s">
        <v>2</v>
      </c>
      <c r="D8" s="26">
        <v>6</v>
      </c>
      <c r="E8" s="8"/>
      <c r="F8" s="33">
        <f t="shared" si="0"/>
        <v>0</v>
      </c>
    </row>
    <row r="9" spans="1:7" ht="30" x14ac:dyDescent="0.25">
      <c r="A9" s="23" t="s">
        <v>16</v>
      </c>
      <c r="B9" s="24" t="s">
        <v>17</v>
      </c>
      <c r="C9" s="25" t="s">
        <v>2</v>
      </c>
      <c r="D9" s="26">
        <v>1</v>
      </c>
      <c r="E9" s="8"/>
      <c r="F9" s="33">
        <f t="shared" si="0"/>
        <v>0</v>
      </c>
    </row>
    <row r="10" spans="1:7" ht="30" x14ac:dyDescent="0.25">
      <c r="A10" s="23" t="s">
        <v>18</v>
      </c>
      <c r="B10" s="24" t="s">
        <v>19</v>
      </c>
      <c r="C10" s="25" t="s">
        <v>2</v>
      </c>
      <c r="D10" s="26">
        <v>2</v>
      </c>
      <c r="E10" s="8"/>
      <c r="F10" s="33">
        <f t="shared" si="0"/>
        <v>0</v>
      </c>
    </row>
    <row r="11" spans="1:7" ht="30" x14ac:dyDescent="0.25">
      <c r="A11" s="23" t="s">
        <v>20</v>
      </c>
      <c r="B11" s="24" t="s">
        <v>21</v>
      </c>
      <c r="C11" s="25" t="s">
        <v>2</v>
      </c>
      <c r="D11" s="26">
        <v>1</v>
      </c>
      <c r="E11" s="8"/>
      <c r="F11" s="33">
        <f t="shared" si="0"/>
        <v>0</v>
      </c>
    </row>
    <row r="12" spans="1:7" ht="30" x14ac:dyDescent="0.25">
      <c r="A12" s="23" t="s">
        <v>22</v>
      </c>
      <c r="B12" s="24" t="s">
        <v>23</v>
      </c>
      <c r="C12" s="25" t="s">
        <v>2</v>
      </c>
      <c r="D12" s="26">
        <v>1</v>
      </c>
      <c r="E12" s="8"/>
      <c r="F12" s="33">
        <f t="shared" si="0"/>
        <v>0</v>
      </c>
    </row>
    <row r="13" spans="1:7" ht="30" x14ac:dyDescent="0.25">
      <c r="A13" s="23" t="s">
        <v>24</v>
      </c>
      <c r="B13" s="24" t="s">
        <v>25</v>
      </c>
      <c r="C13" s="25" t="s">
        <v>2</v>
      </c>
      <c r="D13" s="26">
        <v>2</v>
      </c>
      <c r="E13" s="8"/>
      <c r="F13" s="33">
        <f t="shared" si="0"/>
        <v>0</v>
      </c>
    </row>
    <row r="14" spans="1:7" ht="30" x14ac:dyDescent="0.25">
      <c r="A14" s="23" t="s">
        <v>26</v>
      </c>
      <c r="B14" s="24" t="s">
        <v>27</v>
      </c>
      <c r="C14" s="25" t="s">
        <v>2</v>
      </c>
      <c r="D14" s="26">
        <v>6</v>
      </c>
      <c r="E14" s="8"/>
      <c r="F14" s="33">
        <f t="shared" si="0"/>
        <v>0</v>
      </c>
    </row>
    <row r="15" spans="1:7" ht="30" x14ac:dyDescent="0.25">
      <c r="A15" s="23" t="s">
        <v>28</v>
      </c>
      <c r="B15" s="24" t="s">
        <v>29</v>
      </c>
      <c r="C15" s="25" t="s">
        <v>2</v>
      </c>
      <c r="D15" s="26">
        <v>1</v>
      </c>
      <c r="E15" s="8"/>
      <c r="F15" s="33">
        <f t="shared" si="0"/>
        <v>0</v>
      </c>
    </row>
    <row r="16" spans="1:7" ht="30" x14ac:dyDescent="0.25">
      <c r="A16" s="23" t="s">
        <v>30</v>
      </c>
      <c r="B16" s="24" t="s">
        <v>31</v>
      </c>
      <c r="C16" s="25" t="s">
        <v>2</v>
      </c>
      <c r="D16" s="26">
        <v>1</v>
      </c>
      <c r="E16" s="8"/>
      <c r="F16" s="33">
        <f t="shared" si="0"/>
        <v>0</v>
      </c>
    </row>
    <row r="17" spans="1:6" x14ac:dyDescent="0.25">
      <c r="A17" s="23" t="s">
        <v>32</v>
      </c>
      <c r="B17" s="24" t="s">
        <v>33</v>
      </c>
      <c r="C17" s="25" t="s">
        <v>2</v>
      </c>
      <c r="D17" s="26">
        <v>1</v>
      </c>
      <c r="E17" s="8"/>
      <c r="F17" s="33">
        <f t="shared" si="0"/>
        <v>0</v>
      </c>
    </row>
    <row r="18" spans="1:6" x14ac:dyDescent="0.25">
      <c r="A18" s="23" t="s">
        <v>34</v>
      </c>
      <c r="B18" s="24" t="s">
        <v>35</v>
      </c>
      <c r="C18" s="25" t="s">
        <v>2</v>
      </c>
      <c r="D18" s="26">
        <v>2</v>
      </c>
      <c r="E18" s="8"/>
      <c r="F18" s="33">
        <f t="shared" si="0"/>
        <v>0</v>
      </c>
    </row>
    <row r="19" spans="1:6" x14ac:dyDescent="0.25">
      <c r="A19" s="23" t="s">
        <v>36</v>
      </c>
      <c r="B19" s="24" t="s">
        <v>37</v>
      </c>
      <c r="C19" s="25" t="s">
        <v>2</v>
      </c>
      <c r="D19" s="26">
        <v>1</v>
      </c>
      <c r="E19" s="8"/>
      <c r="F19" s="33">
        <f t="shared" si="0"/>
        <v>0</v>
      </c>
    </row>
    <row r="20" spans="1:6" x14ac:dyDescent="0.25">
      <c r="A20" s="23" t="s">
        <v>38</v>
      </c>
      <c r="B20" s="24" t="s">
        <v>39</v>
      </c>
      <c r="C20" s="25" t="s">
        <v>2</v>
      </c>
      <c r="D20" s="26">
        <v>2</v>
      </c>
      <c r="E20" s="8"/>
      <c r="F20" s="33">
        <f t="shared" si="0"/>
        <v>0</v>
      </c>
    </row>
    <row r="21" spans="1:6" ht="45" x14ac:dyDescent="0.25">
      <c r="A21" s="23" t="s">
        <v>40</v>
      </c>
      <c r="B21" s="24" t="s">
        <v>41</v>
      </c>
      <c r="C21" s="25" t="s">
        <v>2</v>
      </c>
      <c r="D21" s="26">
        <v>1</v>
      </c>
      <c r="E21" s="8"/>
      <c r="F21" s="33">
        <f t="shared" si="0"/>
        <v>0</v>
      </c>
    </row>
    <row r="22" spans="1:6" x14ac:dyDescent="0.25">
      <c r="A22" s="23" t="s">
        <v>42</v>
      </c>
      <c r="B22" s="24" t="s">
        <v>43</v>
      </c>
      <c r="C22" s="25" t="s">
        <v>2</v>
      </c>
      <c r="D22" s="26">
        <v>2</v>
      </c>
      <c r="E22" s="8"/>
      <c r="F22" s="33">
        <f t="shared" si="0"/>
        <v>0</v>
      </c>
    </row>
    <row r="23" spans="1:6" x14ac:dyDescent="0.25">
      <c r="A23" s="23" t="s">
        <v>44</v>
      </c>
      <c r="B23" s="24" t="s">
        <v>45</v>
      </c>
      <c r="C23" s="25" t="s">
        <v>2</v>
      </c>
      <c r="D23" s="26">
        <v>1</v>
      </c>
      <c r="E23" s="8"/>
      <c r="F23" s="33">
        <f t="shared" si="0"/>
        <v>0</v>
      </c>
    </row>
    <row r="24" spans="1:6" x14ac:dyDescent="0.25">
      <c r="A24" s="23" t="s">
        <v>46</v>
      </c>
      <c r="B24" s="24" t="s">
        <v>47</v>
      </c>
      <c r="C24" s="25" t="s">
        <v>48</v>
      </c>
      <c r="D24" s="26">
        <v>12</v>
      </c>
      <c r="E24" s="8"/>
      <c r="F24" s="33">
        <f t="shared" si="0"/>
        <v>0</v>
      </c>
    </row>
    <row r="25" spans="1:6" ht="30" x14ac:dyDescent="0.25">
      <c r="A25" s="23" t="s">
        <v>49</v>
      </c>
      <c r="B25" s="24" t="s">
        <v>50</v>
      </c>
      <c r="C25" s="25" t="s">
        <v>48</v>
      </c>
      <c r="D25" s="26">
        <v>1</v>
      </c>
      <c r="E25" s="8"/>
      <c r="F25" s="33">
        <f t="shared" si="0"/>
        <v>0</v>
      </c>
    </row>
    <row r="26" spans="1:6" ht="30" x14ac:dyDescent="0.25">
      <c r="A26" s="23" t="s">
        <v>51</v>
      </c>
      <c r="B26" s="24" t="s">
        <v>52</v>
      </c>
      <c r="C26" s="25" t="s">
        <v>2</v>
      </c>
      <c r="D26" s="26">
        <v>1</v>
      </c>
      <c r="E26" s="8"/>
      <c r="F26" s="33">
        <f t="shared" si="0"/>
        <v>0</v>
      </c>
    </row>
    <row r="27" spans="1:6" x14ac:dyDescent="0.25">
      <c r="A27" s="23" t="s">
        <v>53</v>
      </c>
      <c r="B27" s="24" t="s">
        <v>54</v>
      </c>
      <c r="C27" s="25" t="s">
        <v>2</v>
      </c>
      <c r="D27" s="26">
        <v>3</v>
      </c>
      <c r="E27" s="8"/>
      <c r="F27" s="33">
        <f t="shared" si="0"/>
        <v>0</v>
      </c>
    </row>
    <row r="28" spans="1:6" ht="30" x14ac:dyDescent="0.25">
      <c r="A28" s="23" t="s">
        <v>55</v>
      </c>
      <c r="B28" s="24" t="s">
        <v>56</v>
      </c>
      <c r="C28" s="25" t="s">
        <v>2</v>
      </c>
      <c r="D28" s="26">
        <v>1</v>
      </c>
      <c r="E28" s="8"/>
      <c r="F28" s="33">
        <f t="shared" si="0"/>
        <v>0</v>
      </c>
    </row>
    <row r="29" spans="1:6" x14ac:dyDescent="0.25">
      <c r="A29" s="23" t="s">
        <v>57</v>
      </c>
      <c r="B29" s="24" t="s">
        <v>58</v>
      </c>
      <c r="C29" s="25" t="s">
        <v>2</v>
      </c>
      <c r="D29" s="26">
        <v>1</v>
      </c>
      <c r="E29" s="8"/>
      <c r="F29" s="33">
        <f t="shared" si="0"/>
        <v>0</v>
      </c>
    </row>
    <row r="30" spans="1:6" x14ac:dyDescent="0.25">
      <c r="A30" s="23" t="s">
        <v>59</v>
      </c>
      <c r="B30" s="24" t="s">
        <v>60</v>
      </c>
      <c r="C30" s="25" t="s">
        <v>2</v>
      </c>
      <c r="D30" s="26">
        <v>2</v>
      </c>
      <c r="E30" s="8"/>
      <c r="F30" s="33">
        <f t="shared" si="0"/>
        <v>0</v>
      </c>
    </row>
    <row r="31" spans="1:6" x14ac:dyDescent="0.25">
      <c r="A31" s="23" t="s">
        <v>61</v>
      </c>
      <c r="B31" s="24" t="s">
        <v>62</v>
      </c>
      <c r="C31" s="25" t="s">
        <v>2</v>
      </c>
      <c r="D31" s="26">
        <v>1</v>
      </c>
      <c r="E31" s="8"/>
      <c r="F31" s="33">
        <f t="shared" si="0"/>
        <v>0</v>
      </c>
    </row>
    <row r="32" spans="1:6" x14ac:dyDescent="0.25">
      <c r="A32" s="23" t="s">
        <v>63</v>
      </c>
      <c r="B32" s="24" t="s">
        <v>64</v>
      </c>
      <c r="C32" s="25" t="s">
        <v>2</v>
      </c>
      <c r="D32" s="26">
        <v>1</v>
      </c>
      <c r="E32" s="8"/>
      <c r="F32" s="33">
        <f t="shared" si="0"/>
        <v>0</v>
      </c>
    </row>
    <row r="33" spans="1:6" x14ac:dyDescent="0.25">
      <c r="A33" s="23" t="s">
        <v>65</v>
      </c>
      <c r="B33" s="24" t="s">
        <v>66</v>
      </c>
      <c r="C33" s="25" t="s">
        <v>2</v>
      </c>
      <c r="D33" s="26">
        <v>1</v>
      </c>
      <c r="E33" s="8"/>
      <c r="F33" s="33">
        <f t="shared" si="0"/>
        <v>0</v>
      </c>
    </row>
    <row r="34" spans="1:6" x14ac:dyDescent="0.25">
      <c r="A34" s="23" t="s">
        <v>67</v>
      </c>
      <c r="B34" s="24" t="s">
        <v>68</v>
      </c>
      <c r="C34" s="25" t="s">
        <v>2</v>
      </c>
      <c r="D34" s="26">
        <v>2</v>
      </c>
      <c r="E34" s="8"/>
      <c r="F34" s="33">
        <f t="shared" si="0"/>
        <v>0</v>
      </c>
    </row>
    <row r="35" spans="1:6" ht="30" x14ac:dyDescent="0.25">
      <c r="A35" s="23" t="s">
        <v>69</v>
      </c>
      <c r="B35" s="24" t="s">
        <v>70</v>
      </c>
      <c r="C35" s="25" t="s">
        <v>2</v>
      </c>
      <c r="D35" s="26">
        <v>1</v>
      </c>
      <c r="E35" s="8"/>
      <c r="F35" s="33">
        <f t="shared" si="0"/>
        <v>0</v>
      </c>
    </row>
    <row r="36" spans="1:6" ht="30" x14ac:dyDescent="0.25">
      <c r="A36" s="23" t="s">
        <v>71</v>
      </c>
      <c r="B36" s="24" t="s">
        <v>72</v>
      </c>
      <c r="C36" s="25" t="s">
        <v>2</v>
      </c>
      <c r="D36" s="26">
        <v>1</v>
      </c>
      <c r="E36" s="8"/>
      <c r="F36" s="33">
        <f t="shared" si="0"/>
        <v>0</v>
      </c>
    </row>
    <row r="37" spans="1:6" x14ac:dyDescent="0.25">
      <c r="A37" s="23" t="s">
        <v>73</v>
      </c>
      <c r="B37" s="24" t="s">
        <v>74</v>
      </c>
      <c r="C37" s="25" t="s">
        <v>2</v>
      </c>
      <c r="D37" s="26">
        <v>2</v>
      </c>
      <c r="E37" s="8"/>
      <c r="F37" s="33">
        <f t="shared" si="0"/>
        <v>0</v>
      </c>
    </row>
    <row r="38" spans="1:6" x14ac:dyDescent="0.25">
      <c r="A38" s="23" t="s">
        <v>75</v>
      </c>
      <c r="B38" s="24" t="s">
        <v>76</v>
      </c>
      <c r="C38" s="25" t="s">
        <v>2</v>
      </c>
      <c r="D38" s="26">
        <v>18</v>
      </c>
      <c r="E38" s="8"/>
      <c r="F38" s="33">
        <f t="shared" si="0"/>
        <v>0</v>
      </c>
    </row>
    <row r="39" spans="1:6" x14ac:dyDescent="0.25">
      <c r="A39" s="23" t="s">
        <v>77</v>
      </c>
      <c r="B39" s="24" t="s">
        <v>78</v>
      </c>
      <c r="C39" s="25" t="s">
        <v>2</v>
      </c>
      <c r="D39" s="26">
        <v>1</v>
      </c>
      <c r="E39" s="8"/>
      <c r="F39" s="33">
        <f t="shared" si="0"/>
        <v>0</v>
      </c>
    </row>
    <row r="40" spans="1:6" x14ac:dyDescent="0.25">
      <c r="A40" s="23" t="s">
        <v>79</v>
      </c>
      <c r="B40" s="24" t="s">
        <v>80</v>
      </c>
      <c r="C40" s="25" t="s">
        <v>2</v>
      </c>
      <c r="D40" s="26">
        <v>3</v>
      </c>
      <c r="E40" s="8"/>
      <c r="F40" s="33">
        <f t="shared" si="0"/>
        <v>0</v>
      </c>
    </row>
    <row r="41" spans="1:6" ht="30" x14ac:dyDescent="0.25">
      <c r="A41" s="23" t="s">
        <v>81</v>
      </c>
      <c r="B41" s="24" t="s">
        <v>82</v>
      </c>
      <c r="C41" s="25" t="s">
        <v>2</v>
      </c>
      <c r="D41" s="26">
        <v>1</v>
      </c>
      <c r="E41" s="8"/>
      <c r="F41" s="33">
        <f t="shared" si="0"/>
        <v>0</v>
      </c>
    </row>
    <row r="42" spans="1:6" x14ac:dyDescent="0.25">
      <c r="A42" s="23" t="s">
        <v>83</v>
      </c>
      <c r="B42" s="24" t="s">
        <v>84</v>
      </c>
      <c r="C42" s="25" t="s">
        <v>2</v>
      </c>
      <c r="D42" s="26">
        <v>1</v>
      </c>
      <c r="E42" s="8"/>
      <c r="F42" s="33">
        <f t="shared" si="0"/>
        <v>0</v>
      </c>
    </row>
    <row r="43" spans="1:6" x14ac:dyDescent="0.25">
      <c r="A43" s="23" t="s">
        <v>85</v>
      </c>
      <c r="B43" s="24" t="s">
        <v>86</v>
      </c>
      <c r="C43" s="25" t="s">
        <v>2</v>
      </c>
      <c r="D43" s="26">
        <v>1</v>
      </c>
      <c r="E43" s="8"/>
      <c r="F43" s="33">
        <f t="shared" si="0"/>
        <v>0</v>
      </c>
    </row>
    <row r="44" spans="1:6" ht="30" x14ac:dyDescent="0.25">
      <c r="A44" s="23" t="s">
        <v>87</v>
      </c>
      <c r="B44" s="24" t="s">
        <v>88</v>
      </c>
      <c r="C44" s="25" t="s">
        <v>2</v>
      </c>
      <c r="D44" s="26">
        <v>4</v>
      </c>
      <c r="E44" s="8"/>
      <c r="F44" s="33">
        <f t="shared" si="0"/>
        <v>0</v>
      </c>
    </row>
    <row r="45" spans="1:6" ht="45" x14ac:dyDescent="0.25">
      <c r="A45" s="23" t="s">
        <v>89</v>
      </c>
      <c r="B45" s="24" t="s">
        <v>90</v>
      </c>
      <c r="C45" s="25" t="s">
        <v>2</v>
      </c>
      <c r="D45" s="26">
        <v>1</v>
      </c>
      <c r="E45" s="8"/>
      <c r="F45" s="33">
        <f t="shared" si="0"/>
        <v>0</v>
      </c>
    </row>
    <row r="46" spans="1:6" ht="30" x14ac:dyDescent="0.25">
      <c r="A46" s="23" t="s">
        <v>91</v>
      </c>
      <c r="B46" s="24" t="s">
        <v>92</v>
      </c>
      <c r="C46" s="25" t="s">
        <v>2</v>
      </c>
      <c r="D46" s="26">
        <v>12</v>
      </c>
      <c r="E46" s="8"/>
      <c r="F46" s="33">
        <f t="shared" si="0"/>
        <v>0</v>
      </c>
    </row>
    <row r="47" spans="1:6" ht="30" x14ac:dyDescent="0.25">
      <c r="A47" s="23" t="s">
        <v>93</v>
      </c>
      <c r="B47" s="24" t="s">
        <v>94</v>
      </c>
      <c r="C47" s="25" t="s">
        <v>2</v>
      </c>
      <c r="D47" s="26">
        <v>1</v>
      </c>
      <c r="E47" s="8"/>
      <c r="F47" s="33">
        <f t="shared" si="0"/>
        <v>0</v>
      </c>
    </row>
    <row r="48" spans="1:6" x14ac:dyDescent="0.25">
      <c r="A48" s="23" t="s">
        <v>95</v>
      </c>
      <c r="B48" s="24" t="s">
        <v>96</v>
      </c>
      <c r="C48" s="25" t="s">
        <v>2</v>
      </c>
      <c r="D48" s="26">
        <v>3</v>
      </c>
      <c r="E48" s="8"/>
      <c r="F48" s="33">
        <f t="shared" si="0"/>
        <v>0</v>
      </c>
    </row>
    <row r="49" spans="1:6" x14ac:dyDescent="0.25">
      <c r="A49" s="23" t="s">
        <v>97</v>
      </c>
      <c r="B49" s="24" t="s">
        <v>98</v>
      </c>
      <c r="C49" s="25" t="s">
        <v>2</v>
      </c>
      <c r="D49" s="26">
        <v>3</v>
      </c>
      <c r="E49" s="8"/>
      <c r="F49" s="33">
        <f t="shared" si="0"/>
        <v>0</v>
      </c>
    </row>
    <row r="50" spans="1:6" x14ac:dyDescent="0.25">
      <c r="A50" s="23" t="s">
        <v>99</v>
      </c>
      <c r="B50" s="24" t="s">
        <v>100</v>
      </c>
      <c r="C50" s="25" t="s">
        <v>2</v>
      </c>
      <c r="D50" s="26">
        <v>20</v>
      </c>
      <c r="E50" s="8"/>
      <c r="F50" s="33">
        <f t="shared" si="0"/>
        <v>0</v>
      </c>
    </row>
    <row r="51" spans="1:6" x14ac:dyDescent="0.25">
      <c r="A51" s="23" t="s">
        <v>101</v>
      </c>
      <c r="B51" s="24" t="s">
        <v>102</v>
      </c>
      <c r="C51" s="25" t="s">
        <v>2</v>
      </c>
      <c r="D51" s="26">
        <v>1</v>
      </c>
      <c r="E51" s="8"/>
      <c r="F51" s="33">
        <f t="shared" si="0"/>
        <v>0</v>
      </c>
    </row>
    <row r="52" spans="1:6" ht="30" x14ac:dyDescent="0.25">
      <c r="A52" s="23" t="s">
        <v>103</v>
      </c>
      <c r="B52" s="24" t="s">
        <v>104</v>
      </c>
      <c r="C52" s="25" t="s">
        <v>2</v>
      </c>
      <c r="D52" s="26">
        <v>1</v>
      </c>
      <c r="E52" s="8"/>
      <c r="F52" s="33">
        <f t="shared" si="0"/>
        <v>0</v>
      </c>
    </row>
    <row r="53" spans="1:6" x14ac:dyDescent="0.25">
      <c r="A53" s="23" t="s">
        <v>105</v>
      </c>
      <c r="B53" s="24" t="s">
        <v>106</v>
      </c>
      <c r="C53" s="25" t="s">
        <v>2</v>
      </c>
      <c r="D53" s="26">
        <v>12</v>
      </c>
      <c r="E53" s="8"/>
      <c r="F53" s="33">
        <f t="shared" si="0"/>
        <v>0</v>
      </c>
    </row>
    <row r="54" spans="1:6" x14ac:dyDescent="0.25">
      <c r="A54" s="23" t="s">
        <v>107</v>
      </c>
      <c r="B54" s="24" t="s">
        <v>108</v>
      </c>
      <c r="C54" s="25" t="s">
        <v>2</v>
      </c>
      <c r="D54" s="26">
        <v>15</v>
      </c>
      <c r="E54" s="8"/>
      <c r="F54" s="33">
        <f t="shared" si="0"/>
        <v>0</v>
      </c>
    </row>
    <row r="55" spans="1:6" x14ac:dyDescent="0.25">
      <c r="A55" s="23" t="s">
        <v>109</v>
      </c>
      <c r="B55" s="24" t="s">
        <v>110</v>
      </c>
      <c r="C55" s="25" t="s">
        <v>2</v>
      </c>
      <c r="D55" s="26">
        <v>15</v>
      </c>
      <c r="E55" s="8"/>
      <c r="F55" s="33">
        <f t="shared" si="0"/>
        <v>0</v>
      </c>
    </row>
    <row r="56" spans="1:6" x14ac:dyDescent="0.25">
      <c r="A56" s="23" t="s">
        <v>111</v>
      </c>
      <c r="B56" s="24" t="s">
        <v>112</v>
      </c>
      <c r="C56" s="25" t="s">
        <v>2</v>
      </c>
      <c r="D56" s="26">
        <v>1</v>
      </c>
      <c r="E56" s="8"/>
      <c r="F56" s="33">
        <f t="shared" si="0"/>
        <v>0</v>
      </c>
    </row>
    <row r="57" spans="1:6" x14ac:dyDescent="0.25">
      <c r="A57" s="23" t="s">
        <v>113</v>
      </c>
      <c r="B57" s="24" t="s">
        <v>114</v>
      </c>
      <c r="C57" s="25" t="s">
        <v>2</v>
      </c>
      <c r="D57" s="26">
        <v>1</v>
      </c>
      <c r="E57" s="8"/>
      <c r="F57" s="33">
        <f t="shared" si="0"/>
        <v>0</v>
      </c>
    </row>
    <row r="58" spans="1:6" x14ac:dyDescent="0.25">
      <c r="A58" s="23" t="s">
        <v>115</v>
      </c>
      <c r="B58" s="24" t="s">
        <v>116</v>
      </c>
      <c r="C58" s="25" t="s">
        <v>2</v>
      </c>
      <c r="D58" s="26">
        <v>1</v>
      </c>
      <c r="E58" s="8"/>
      <c r="F58" s="33">
        <f t="shared" si="0"/>
        <v>0</v>
      </c>
    </row>
    <row r="59" spans="1:6" x14ac:dyDescent="0.25">
      <c r="A59" s="23" t="s">
        <v>117</v>
      </c>
      <c r="B59" s="24" t="s">
        <v>118</v>
      </c>
      <c r="C59" s="25" t="s">
        <v>2</v>
      </c>
      <c r="D59" s="26">
        <v>1</v>
      </c>
      <c r="E59" s="8"/>
      <c r="F59" s="33">
        <f t="shared" si="0"/>
        <v>0</v>
      </c>
    </row>
    <row r="60" spans="1:6" ht="30" x14ac:dyDescent="0.25">
      <c r="A60" s="23" t="s">
        <v>119</v>
      </c>
      <c r="B60" s="24" t="s">
        <v>120</v>
      </c>
      <c r="C60" s="25" t="s">
        <v>2</v>
      </c>
      <c r="D60" s="26">
        <v>1</v>
      </c>
      <c r="E60" s="8"/>
      <c r="F60" s="33">
        <f t="shared" si="0"/>
        <v>0</v>
      </c>
    </row>
    <row r="61" spans="1:6" ht="30" x14ac:dyDescent="0.25">
      <c r="A61" s="23" t="s">
        <v>121</v>
      </c>
      <c r="B61" s="24" t="s">
        <v>122</v>
      </c>
      <c r="C61" s="25" t="s">
        <v>2</v>
      </c>
      <c r="D61" s="26">
        <v>4</v>
      </c>
      <c r="E61" s="8"/>
      <c r="F61" s="33">
        <f t="shared" si="0"/>
        <v>0</v>
      </c>
    </row>
    <row r="62" spans="1:6" x14ac:dyDescent="0.25">
      <c r="A62" s="23" t="s">
        <v>123</v>
      </c>
      <c r="B62" s="24" t="s">
        <v>124</v>
      </c>
      <c r="C62" s="25" t="s">
        <v>2</v>
      </c>
      <c r="D62" s="26">
        <v>2</v>
      </c>
      <c r="E62" s="8"/>
      <c r="F62" s="33">
        <f t="shared" si="0"/>
        <v>0</v>
      </c>
    </row>
    <row r="63" spans="1:6" ht="45" x14ac:dyDescent="0.25">
      <c r="A63" s="23" t="s">
        <v>125</v>
      </c>
      <c r="B63" s="24" t="s">
        <v>126</v>
      </c>
      <c r="C63" s="25" t="s">
        <v>2</v>
      </c>
      <c r="D63" s="26">
        <v>1</v>
      </c>
      <c r="E63" s="8"/>
      <c r="F63" s="33">
        <f t="shared" si="0"/>
        <v>0</v>
      </c>
    </row>
    <row r="64" spans="1:6" x14ac:dyDescent="0.25">
      <c r="A64" s="23" t="s">
        <v>127</v>
      </c>
      <c r="B64" s="24" t="s">
        <v>128</v>
      </c>
      <c r="C64" s="25" t="s">
        <v>2</v>
      </c>
      <c r="D64" s="26">
        <v>12</v>
      </c>
      <c r="E64" s="8"/>
      <c r="F64" s="33">
        <f t="shared" si="0"/>
        <v>0</v>
      </c>
    </row>
    <row r="65" spans="1:6" x14ac:dyDescent="0.25">
      <c r="A65" s="23" t="s">
        <v>129</v>
      </c>
      <c r="B65" s="24" t="s">
        <v>130</v>
      </c>
      <c r="C65" s="25" t="s">
        <v>2</v>
      </c>
      <c r="D65" s="26">
        <v>12</v>
      </c>
      <c r="E65" s="8"/>
      <c r="F65" s="33">
        <f t="shared" si="0"/>
        <v>0</v>
      </c>
    </row>
    <row r="66" spans="1:6" x14ac:dyDescent="0.25">
      <c r="A66" s="23" t="s">
        <v>131</v>
      </c>
      <c r="B66" s="24" t="s">
        <v>132</v>
      </c>
      <c r="C66" s="25" t="s">
        <v>2</v>
      </c>
      <c r="D66" s="26">
        <v>1</v>
      </c>
      <c r="E66" s="8"/>
      <c r="F66" s="33">
        <f t="shared" si="0"/>
        <v>0</v>
      </c>
    </row>
    <row r="67" spans="1:6" x14ac:dyDescent="0.25">
      <c r="A67" s="23" t="s">
        <v>133</v>
      </c>
      <c r="B67" s="24" t="s">
        <v>134</v>
      </c>
      <c r="C67" s="25" t="s">
        <v>2</v>
      </c>
      <c r="D67" s="26">
        <v>2</v>
      </c>
      <c r="E67" s="8"/>
      <c r="F67" s="33">
        <f t="shared" si="0"/>
        <v>0</v>
      </c>
    </row>
    <row r="68" spans="1:6" x14ac:dyDescent="0.25">
      <c r="A68" s="23" t="s">
        <v>135</v>
      </c>
      <c r="B68" s="24" t="s">
        <v>136</v>
      </c>
      <c r="C68" s="25" t="s">
        <v>2</v>
      </c>
      <c r="D68" s="26">
        <v>2</v>
      </c>
      <c r="E68" s="8"/>
      <c r="F68" s="33">
        <f t="shared" si="0"/>
        <v>0</v>
      </c>
    </row>
    <row r="69" spans="1:6" x14ac:dyDescent="0.25">
      <c r="A69" s="23" t="s">
        <v>137</v>
      </c>
      <c r="B69" s="24" t="s">
        <v>138</v>
      </c>
      <c r="C69" s="25" t="s">
        <v>2</v>
      </c>
      <c r="D69" s="26">
        <v>12</v>
      </c>
      <c r="E69" s="8"/>
      <c r="F69" s="33">
        <f t="shared" si="0"/>
        <v>0</v>
      </c>
    </row>
    <row r="70" spans="1:6" x14ac:dyDescent="0.25">
      <c r="A70" s="23" t="s">
        <v>139</v>
      </c>
      <c r="B70" s="24" t="s">
        <v>140</v>
      </c>
      <c r="C70" s="25" t="s">
        <v>2</v>
      </c>
      <c r="D70" s="26">
        <v>2</v>
      </c>
      <c r="E70" s="8"/>
      <c r="F70" s="33">
        <f t="shared" si="0"/>
        <v>0</v>
      </c>
    </row>
    <row r="71" spans="1:6" x14ac:dyDescent="0.25">
      <c r="A71" s="23" t="s">
        <v>141</v>
      </c>
      <c r="B71" s="24" t="s">
        <v>142</v>
      </c>
      <c r="C71" s="25" t="s">
        <v>2</v>
      </c>
      <c r="D71" s="26">
        <v>2</v>
      </c>
      <c r="E71" s="8"/>
      <c r="F71" s="33">
        <f t="shared" ref="F71:F89" si="1">E71*D71</f>
        <v>0</v>
      </c>
    </row>
    <row r="72" spans="1:6" x14ac:dyDescent="0.25">
      <c r="A72" s="23" t="s">
        <v>143</v>
      </c>
      <c r="B72" s="24" t="s">
        <v>144</v>
      </c>
      <c r="C72" s="25" t="s">
        <v>2</v>
      </c>
      <c r="D72" s="26">
        <v>2</v>
      </c>
      <c r="E72" s="8"/>
      <c r="F72" s="33">
        <f t="shared" si="1"/>
        <v>0</v>
      </c>
    </row>
    <row r="73" spans="1:6" x14ac:dyDescent="0.25">
      <c r="A73" s="23" t="s">
        <v>145</v>
      </c>
      <c r="B73" s="24" t="s">
        <v>146</v>
      </c>
      <c r="C73" s="25" t="s">
        <v>2</v>
      </c>
      <c r="D73" s="26">
        <v>1</v>
      </c>
      <c r="E73" s="8"/>
      <c r="F73" s="33">
        <f t="shared" si="1"/>
        <v>0</v>
      </c>
    </row>
    <row r="74" spans="1:6" x14ac:dyDescent="0.25">
      <c r="A74" s="23" t="s">
        <v>147</v>
      </c>
      <c r="B74" s="24" t="s">
        <v>148</v>
      </c>
      <c r="C74" s="25" t="s">
        <v>2</v>
      </c>
      <c r="D74" s="26">
        <v>1</v>
      </c>
      <c r="E74" s="8"/>
      <c r="F74" s="33">
        <f t="shared" si="1"/>
        <v>0</v>
      </c>
    </row>
    <row r="75" spans="1:6" x14ac:dyDescent="0.25">
      <c r="A75" s="23" t="s">
        <v>149</v>
      </c>
      <c r="B75" s="24" t="s">
        <v>150</v>
      </c>
      <c r="C75" s="25" t="s">
        <v>2</v>
      </c>
      <c r="D75" s="26">
        <v>1</v>
      </c>
      <c r="E75" s="8"/>
      <c r="F75" s="33">
        <f t="shared" si="1"/>
        <v>0</v>
      </c>
    </row>
    <row r="76" spans="1:6" x14ac:dyDescent="0.25">
      <c r="A76" s="23" t="s">
        <v>151</v>
      </c>
      <c r="B76" s="24" t="s">
        <v>152</v>
      </c>
      <c r="C76" s="25" t="s">
        <v>2</v>
      </c>
      <c r="D76" s="26">
        <v>1</v>
      </c>
      <c r="E76" s="8"/>
      <c r="F76" s="33">
        <f t="shared" si="1"/>
        <v>0</v>
      </c>
    </row>
    <row r="77" spans="1:6" x14ac:dyDescent="0.25">
      <c r="A77" s="23" t="s">
        <v>153</v>
      </c>
      <c r="B77" s="24" t="s">
        <v>154</v>
      </c>
      <c r="C77" s="25" t="s">
        <v>2</v>
      </c>
      <c r="D77" s="26">
        <v>1</v>
      </c>
      <c r="E77" s="8"/>
      <c r="F77" s="33">
        <f t="shared" si="1"/>
        <v>0</v>
      </c>
    </row>
    <row r="78" spans="1:6" x14ac:dyDescent="0.25">
      <c r="A78" s="23" t="s">
        <v>155</v>
      </c>
      <c r="B78" s="24" t="s">
        <v>156</v>
      </c>
      <c r="C78" s="25" t="s">
        <v>2</v>
      </c>
      <c r="D78" s="26">
        <v>2</v>
      </c>
      <c r="E78" s="8"/>
      <c r="F78" s="33">
        <f t="shared" si="1"/>
        <v>0</v>
      </c>
    </row>
    <row r="79" spans="1:6" ht="30" x14ac:dyDescent="0.25">
      <c r="A79" s="23" t="s">
        <v>157</v>
      </c>
      <c r="B79" s="24" t="s">
        <v>158</v>
      </c>
      <c r="C79" s="25" t="s">
        <v>2</v>
      </c>
      <c r="D79" s="26">
        <v>1</v>
      </c>
      <c r="E79" s="8"/>
      <c r="F79" s="33">
        <f t="shared" si="1"/>
        <v>0</v>
      </c>
    </row>
    <row r="80" spans="1:6" x14ac:dyDescent="0.25">
      <c r="A80" s="23" t="s">
        <v>159</v>
      </c>
      <c r="B80" s="24" t="s">
        <v>160</v>
      </c>
      <c r="C80" s="25" t="s">
        <v>2</v>
      </c>
      <c r="D80" s="26">
        <v>1</v>
      </c>
      <c r="E80" s="8"/>
      <c r="F80" s="33">
        <f t="shared" si="1"/>
        <v>0</v>
      </c>
    </row>
    <row r="81" spans="1:6" ht="30" x14ac:dyDescent="0.25">
      <c r="A81" s="23" t="s">
        <v>161</v>
      </c>
      <c r="B81" s="24" t="s">
        <v>162</v>
      </c>
      <c r="C81" s="25" t="s">
        <v>2</v>
      </c>
      <c r="D81" s="26">
        <v>1</v>
      </c>
      <c r="E81" s="8"/>
      <c r="F81" s="33">
        <f t="shared" si="1"/>
        <v>0</v>
      </c>
    </row>
    <row r="82" spans="1:6" x14ac:dyDescent="0.25">
      <c r="A82" s="23" t="s">
        <v>163</v>
      </c>
      <c r="B82" s="24" t="s">
        <v>164</v>
      </c>
      <c r="C82" s="25" t="s">
        <v>2</v>
      </c>
      <c r="D82" s="26">
        <v>2</v>
      </c>
      <c r="E82" s="8"/>
      <c r="F82" s="33">
        <f t="shared" si="1"/>
        <v>0</v>
      </c>
    </row>
    <row r="83" spans="1:6" x14ac:dyDescent="0.25">
      <c r="A83" s="23" t="s">
        <v>165</v>
      </c>
      <c r="B83" s="24" t="s">
        <v>166</v>
      </c>
      <c r="C83" s="25" t="s">
        <v>2</v>
      </c>
      <c r="D83" s="26">
        <v>1</v>
      </c>
      <c r="E83" s="8"/>
      <c r="F83" s="33">
        <f t="shared" si="1"/>
        <v>0</v>
      </c>
    </row>
    <row r="84" spans="1:6" x14ac:dyDescent="0.25">
      <c r="A84" s="23" t="s">
        <v>167</v>
      </c>
      <c r="B84" s="24" t="s">
        <v>168</v>
      </c>
      <c r="C84" s="25" t="s">
        <v>2</v>
      </c>
      <c r="D84" s="26">
        <v>12</v>
      </c>
      <c r="E84" s="8"/>
      <c r="F84" s="33">
        <f t="shared" si="1"/>
        <v>0</v>
      </c>
    </row>
    <row r="85" spans="1:6" x14ac:dyDescent="0.25">
      <c r="A85" s="23" t="s">
        <v>169</v>
      </c>
      <c r="B85" s="24" t="s">
        <v>170</v>
      </c>
      <c r="C85" s="25" t="s">
        <v>2</v>
      </c>
      <c r="D85" s="26">
        <v>1</v>
      </c>
      <c r="E85" s="8"/>
      <c r="F85" s="33">
        <f t="shared" si="1"/>
        <v>0</v>
      </c>
    </row>
    <row r="86" spans="1:6" x14ac:dyDescent="0.25">
      <c r="A86" s="23" t="s">
        <v>171</v>
      </c>
      <c r="B86" s="24" t="s">
        <v>172</v>
      </c>
      <c r="C86" s="25" t="s">
        <v>2</v>
      </c>
      <c r="D86" s="26">
        <v>1</v>
      </c>
      <c r="E86" s="8"/>
      <c r="F86" s="33">
        <f t="shared" si="1"/>
        <v>0</v>
      </c>
    </row>
    <row r="87" spans="1:6" x14ac:dyDescent="0.25">
      <c r="A87" s="23" t="s">
        <v>173</v>
      </c>
      <c r="B87" s="24" t="s">
        <v>174</v>
      </c>
      <c r="C87" s="25" t="s">
        <v>2</v>
      </c>
      <c r="D87" s="26">
        <v>1</v>
      </c>
      <c r="E87" s="8"/>
      <c r="F87" s="33">
        <f t="shared" si="1"/>
        <v>0</v>
      </c>
    </row>
    <row r="88" spans="1:6" ht="45" x14ac:dyDescent="0.25">
      <c r="A88" s="23" t="s">
        <v>175</v>
      </c>
      <c r="B88" s="24" t="s">
        <v>176</v>
      </c>
      <c r="C88" s="25" t="s">
        <v>2</v>
      </c>
      <c r="D88" s="26">
        <v>1</v>
      </c>
      <c r="E88" s="8"/>
      <c r="F88" s="33">
        <f t="shared" si="1"/>
        <v>0</v>
      </c>
    </row>
    <row r="89" spans="1:6" x14ac:dyDescent="0.25">
      <c r="A89" s="23" t="s">
        <v>177</v>
      </c>
      <c r="B89" s="24" t="s">
        <v>178</v>
      </c>
      <c r="C89" s="25" t="s">
        <v>2</v>
      </c>
      <c r="D89" s="26">
        <v>1</v>
      </c>
      <c r="E89" s="8"/>
      <c r="F89" s="33">
        <f t="shared" si="1"/>
        <v>0</v>
      </c>
    </row>
    <row r="90" spans="1:6" ht="108" customHeight="1" x14ac:dyDescent="0.25">
      <c r="A90" s="28" t="s">
        <v>7</v>
      </c>
      <c r="B90" s="29" t="s">
        <v>179</v>
      </c>
      <c r="C90" s="25"/>
      <c r="D90" s="26"/>
      <c r="E90" s="7"/>
      <c r="F90" s="34" t="str">
        <f>IF(B91&lt;84,B92,B93)</f>
        <v>שגיאה לא מולאו כלל המחירים בכלל הפריטים בקובץ!!!</v>
      </c>
    </row>
    <row r="91" spans="1:6" x14ac:dyDescent="0.25">
      <c r="A91" s="30"/>
      <c r="B91" s="35">
        <f>COUNT(E6:E89)</f>
        <v>0</v>
      </c>
      <c r="C91" s="31"/>
      <c r="D91" s="32"/>
      <c r="F91" s="32"/>
    </row>
    <row r="92" spans="1:6" x14ac:dyDescent="0.25">
      <c r="A92" s="30"/>
      <c r="B92" s="35" t="s">
        <v>183</v>
      </c>
      <c r="C92" s="31"/>
      <c r="D92" s="32"/>
      <c r="F92" s="32"/>
    </row>
    <row r="93" spans="1:6" x14ac:dyDescent="0.25">
      <c r="A93" s="30"/>
      <c r="B93" s="36">
        <f>SUM(F6:F89)</f>
        <v>0</v>
      </c>
      <c r="C93" s="31"/>
      <c r="D93" s="32"/>
      <c r="F93" s="32"/>
    </row>
    <row r="94" spans="1:6" x14ac:dyDescent="0.25">
      <c r="B94" s="37"/>
    </row>
    <row r="95" spans="1:6" x14ac:dyDescent="0.25">
      <c r="B95" s="37"/>
    </row>
  </sheetData>
  <sheetProtection algorithmName="SHA-512" hashValue="vM60RZaE3VvMVNeerBKbBgJlPNebZNJV3EgfQDNwot54S0c+IOYPnoJfFyDYc1RAK+e/KkETHb6RboV2OULbbw==" saltValue="JezPetCducgbom3Y6tDvjw==" spinCount="100000" sheet="1" objects="1" scenarios="1" selectLockedCells="1"/>
  <mergeCells count="2">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פרק א חלק 2 גן עיכוב התפתחותי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dc:creator>
  <cp:lastModifiedBy>David Ran Ya, Adv</cp:lastModifiedBy>
  <dcterms:created xsi:type="dcterms:W3CDTF">2025-03-26T10:33:42Z</dcterms:created>
  <dcterms:modified xsi:type="dcterms:W3CDTF">2025-05-06T11:38:54Z</dcterms:modified>
</cp:coreProperties>
</file>